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45" windowWidth="11355" windowHeight="8445"/>
  </bookViews>
  <sheets>
    <sheet name="Grd. Water Inspect. Form" sheetId="1" r:id="rId1"/>
  </sheets>
  <definedNames>
    <definedName name="Answer_3" comment="Describes condition as Good, Average or Poor" localSheetId="0">'Grd. Water Inspect. Form'!$P$2:$P$5</definedName>
    <definedName name="Answer_5" comment="Describes Condition as Excellent,Good,Average,Fair,Poor" localSheetId="0">'Grd. Water Inspect. Form'!$O$2:$O$7</definedName>
    <definedName name="Score_1" comment="Score either 1 or 0 points." localSheetId="0">'Grd. Water Inspect. Form'!$R$2:$R$4</definedName>
    <definedName name="Score_2" comment="Score either 2 or 0 points in cell." localSheetId="0">'Grd. Water Inspect. Form'!$Q$2:$Q$4</definedName>
  </definedNames>
  <calcPr calcId="145621"/>
</workbook>
</file>

<file path=xl/calcChain.xml><?xml version="1.0" encoding="utf-8"?>
<calcChain xmlns="http://schemas.openxmlformats.org/spreadsheetml/2006/main">
  <c r="J187" i="1" l="1"/>
  <c r="H190" i="1" s="1"/>
  <c r="E44" i="1" s="1"/>
  <c r="H198" i="1" a="1"/>
  <c r="H198" i="1" s="1"/>
  <c r="E49" i="1" s="1"/>
  <c r="H169" i="1" a="1"/>
  <c r="H169" i="1"/>
  <c r="E34" i="1" s="1"/>
  <c r="H148" i="1" a="1"/>
  <c r="H148" i="1"/>
  <c r="E24" i="1"/>
  <c r="H116" i="1" a="1"/>
  <c r="H116" i="1" s="1"/>
  <c r="E19" i="1" s="1"/>
  <c r="J158" i="1"/>
  <c r="J156" i="1"/>
  <c r="J154" i="1"/>
  <c r="J97" i="1"/>
  <c r="J94" i="1"/>
  <c r="J91" i="1"/>
  <c r="J88" i="1"/>
  <c r="J84" i="1"/>
  <c r="H99" i="1" s="1" a="1"/>
  <c r="H99" i="1" s="1"/>
  <c r="E14" i="1" s="1"/>
  <c r="J76" i="1"/>
  <c r="J72" i="1"/>
  <c r="J68" i="1"/>
  <c r="J64" i="1"/>
  <c r="H78" i="1" s="1"/>
  <c r="H181" i="1" a="1"/>
  <c r="H181" i="1" s="1"/>
  <c r="E39" i="1" s="1"/>
  <c r="H160" i="1" a="1"/>
  <c r="H160" i="1" s="1"/>
  <c r="E29" i="1" s="1"/>
  <c r="H202" i="1" l="1"/>
  <c r="E9" i="1"/>
  <c r="E52" i="1" s="1"/>
</calcChain>
</file>

<file path=xl/sharedStrings.xml><?xml version="1.0" encoding="utf-8"?>
<sst xmlns="http://schemas.openxmlformats.org/spreadsheetml/2006/main" count="184" uniqueCount="112">
  <si>
    <t>ALABAMA WATER &amp; POLLUTION CONTROL ASSOCIATION'S</t>
  </si>
  <si>
    <t xml:space="preserve">      Name of System:</t>
  </si>
  <si>
    <t>Total for Section I</t>
  </si>
  <si>
    <t>Total for Section II</t>
  </si>
  <si>
    <t>Total for Section III</t>
  </si>
  <si>
    <t>Total for Section IV</t>
  </si>
  <si>
    <t>GROUND WATER SYSTEM "BEST OPERATED PLANT" GRADE SHEET</t>
  </si>
  <si>
    <t>Total for Section V</t>
  </si>
  <si>
    <t>Total for Section VI</t>
  </si>
  <si>
    <t>Total for Section VII</t>
  </si>
  <si>
    <t>Total for Section VIII</t>
  </si>
  <si>
    <t>Total for Section IX</t>
  </si>
  <si>
    <t>Total Score</t>
  </si>
  <si>
    <t>Inspector:</t>
  </si>
  <si>
    <t>Date of Inspection:</t>
  </si>
  <si>
    <t>(Scales, Automatic Changeover, Ventilation Fan,</t>
  </si>
  <si>
    <t>(Pumps Working, Corrosion Due to Gas Leak,</t>
  </si>
  <si>
    <t>(Operable Scales, Pump Packing Leaks, Cleaning,</t>
  </si>
  <si>
    <t>(Duplicate Pumps, Well Level Monitoring Equipment,</t>
  </si>
  <si>
    <t>Spare Parts, Pressure Gauges, Feeding Properly, etc.)</t>
  </si>
  <si>
    <t>Lime Build Up, etc.)</t>
  </si>
  <si>
    <t>Pump to Waste Line, Pressure Gauges, Sample Taps, etc)</t>
  </si>
  <si>
    <t>(Vibration, Pumping Air, Overheating, etc.)</t>
  </si>
  <si>
    <t>(Lubrication, Packing Leak, Dirty Air Takes, etc.)</t>
  </si>
  <si>
    <t>(Equipment Painted, Area Clean, etc.)</t>
  </si>
  <si>
    <t>(VOC, SOC, Lead &amp; Copper, etc.)</t>
  </si>
  <si>
    <t>Lubrication, etc.)</t>
  </si>
  <si>
    <t>(Score)</t>
  </si>
  <si>
    <t>Excellent</t>
  </si>
  <si>
    <t>Good</t>
  </si>
  <si>
    <t>Fair</t>
  </si>
  <si>
    <t>Poor</t>
  </si>
  <si>
    <t>Average</t>
  </si>
  <si>
    <t>Score_2</t>
  </si>
  <si>
    <t>Score_1</t>
  </si>
  <si>
    <t>I.</t>
  </si>
  <si>
    <t>Chemicals</t>
  </si>
  <si>
    <t>Adequacy of Equipment</t>
  </si>
  <si>
    <t>1.</t>
  </si>
  <si>
    <t>2.</t>
  </si>
  <si>
    <t>Operating Condition</t>
  </si>
  <si>
    <t>3.</t>
  </si>
  <si>
    <t>Maintenance</t>
  </si>
  <si>
    <t>4.</t>
  </si>
  <si>
    <t>Overall Condition</t>
  </si>
  <si>
    <t>Pumping Equipment</t>
  </si>
  <si>
    <t>Physical Appearance</t>
  </si>
  <si>
    <t>5.</t>
  </si>
  <si>
    <t>III.</t>
  </si>
  <si>
    <t>Water Quality Performance</t>
  </si>
  <si>
    <t>II.</t>
  </si>
  <si>
    <t>Secondary Drinking Water Constituent Color entering</t>
  </si>
  <si>
    <t>Distribution System below MCL of 15 Color Units</t>
  </si>
  <si>
    <t>Secondary Drinking Water Constituent pH entering</t>
  </si>
  <si>
    <t>Secondary Drinking Water Constituent Iron entering</t>
  </si>
  <si>
    <t>Distribution System below MCL of 0.3 mg/L.</t>
  </si>
  <si>
    <t>Secondary Drinking Water Constituent Manganese entering</t>
  </si>
  <si>
    <t>Distribution System below MCL of 0.05 mg/L.</t>
  </si>
  <si>
    <t>IV.</t>
  </si>
  <si>
    <t>Distribution System between MCL of 6.5 - 8.5.</t>
  </si>
  <si>
    <t>6.</t>
  </si>
  <si>
    <t>7.</t>
  </si>
  <si>
    <t>8.</t>
  </si>
  <si>
    <t>9.</t>
  </si>
  <si>
    <t>10.</t>
  </si>
  <si>
    <t>11.</t>
  </si>
  <si>
    <t>Has Distribution Flushing Schedule</t>
  </si>
  <si>
    <t>Has Current Sample Sitting Plan</t>
  </si>
  <si>
    <t>Has Cross-Connection Policy</t>
  </si>
  <si>
    <t>Produce Monthly Operating Report for previous year</t>
  </si>
  <si>
    <t>Produce Consumer Confidence Report for previous year</t>
  </si>
  <si>
    <t>Can Produce Previous Year Bacteriological Results</t>
  </si>
  <si>
    <t>&amp; Previous Year Chemical Results</t>
  </si>
  <si>
    <t>Well Levels Recorded @ each Site</t>
  </si>
  <si>
    <t xml:space="preserve">Has Unexpired Reagents on Hand </t>
  </si>
  <si>
    <t>V.</t>
  </si>
  <si>
    <t>Has Preventative Maintenance Schedule for Pumps</t>
  </si>
  <si>
    <t>Has Pump Capacity Test Results</t>
  </si>
  <si>
    <t>VI.</t>
  </si>
  <si>
    <t>Safety</t>
  </si>
  <si>
    <t>Interior of Facilities</t>
  </si>
  <si>
    <t>Exterior of Facilities</t>
  </si>
  <si>
    <t>Overall Maintenance</t>
  </si>
  <si>
    <t>Has Appropriate Danger Signs</t>
  </si>
  <si>
    <t>Has Appropriate Safety Equipment on Hand</t>
  </si>
  <si>
    <t>VII.</t>
  </si>
  <si>
    <t>Operators &amp; AWPCA Affiliation</t>
  </si>
  <si>
    <t>Has Certified Operator</t>
  </si>
  <si>
    <t>Has Attended AWPCA Short Course</t>
  </si>
  <si>
    <t>Has AWPCA Members</t>
  </si>
  <si>
    <t>VIII.</t>
  </si>
  <si>
    <t>Operators &amp; Employees</t>
  </si>
  <si>
    <t>IX.</t>
  </si>
  <si>
    <t>Bonus Point</t>
  </si>
  <si>
    <t>12.</t>
  </si>
  <si>
    <t>Uses EPA Approved Test Methods</t>
  </si>
  <si>
    <t>Unaccounted for Water 15% or less for previous year</t>
  </si>
  <si>
    <t>Operation Records &amp; Test Equipment</t>
  </si>
  <si>
    <t>(100 Possible Points)</t>
  </si>
  <si>
    <t xml:space="preserve">Fluoride Fed @ Facility &amp; Maintained </t>
  </si>
  <si>
    <t>Operation Records and Test Equipment</t>
  </si>
  <si>
    <t>Operators and Employees</t>
  </si>
  <si>
    <t>Overall Rating of Operators Knowledge of System</t>
  </si>
  <si>
    <t>(Grade)</t>
  </si>
  <si>
    <t>Answer_5</t>
  </si>
  <si>
    <t>Answer_3</t>
  </si>
  <si>
    <t xml:space="preserve">(Excellent=5  Good=4  Average=3  Fair=2  Poor=0) </t>
  </si>
  <si>
    <t>(2 points each)</t>
  </si>
  <si>
    <t>(1 point each)</t>
  </si>
  <si>
    <t xml:space="preserve">(Excellent=2  Good=1  Poor=0) </t>
  </si>
  <si>
    <t>Appearance &amp; General Condition</t>
  </si>
  <si>
    <t>Between 0.5 - 0.8 mg/L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</si>
</sst>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2"/>
      <name val="Arial"/>
      <family val="2"/>
    </font>
    <font>
      <b/>
      <sz val="10"/>
      <name val="Arial"/>
      <family val="2"/>
    </font>
    <font>
      <sz val="10"/>
      <name val="Arial"/>
      <family val="2"/>
    </font>
    <font>
      <sz val="12"/>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38">
    <xf numFmtId="0" fontId="0" fillId="0" borderId="0" xfId="0"/>
    <xf numFmtId="0" fontId="0" fillId="0" borderId="1" xfId="0" applyBorder="1" applyAlignment="1" applyProtection="1">
      <alignment horizontal="center"/>
      <protection locked="0"/>
    </xf>
    <xf numFmtId="0" fontId="0" fillId="0" borderId="0" xfId="0" applyProtection="1"/>
    <xf numFmtId="0" fontId="3" fillId="0" borderId="0" xfId="0" applyFont="1" applyBorder="1" applyAlignment="1" applyProtection="1"/>
    <xf numFmtId="0" fontId="0" fillId="0" borderId="0" xfId="0" applyBorder="1" applyAlignment="1" applyProtection="1"/>
    <xf numFmtId="0" fontId="0" fillId="0" borderId="0" xfId="0" applyBorder="1" applyProtection="1"/>
    <xf numFmtId="0" fontId="2" fillId="0" borderId="0" xfId="0" applyFont="1" applyProtection="1"/>
    <xf numFmtId="0" fontId="2" fillId="0" borderId="0" xfId="0" applyFont="1" applyAlignment="1" applyProtection="1">
      <alignment horizontal="right"/>
    </xf>
    <xf numFmtId="0" fontId="0" fillId="0" borderId="1" xfId="0" applyBorder="1" applyAlignment="1" applyProtection="1">
      <alignment horizontal="center"/>
    </xf>
    <xf numFmtId="0" fontId="1" fillId="0" borderId="0" xfId="0" applyFont="1" applyAlignment="1" applyProtection="1">
      <alignment horizontal="right"/>
    </xf>
    <xf numFmtId="0" fontId="1" fillId="0" borderId="1" xfId="0" applyFont="1" applyBorder="1" applyAlignment="1" applyProtection="1">
      <alignment horizontal="center"/>
    </xf>
    <xf numFmtId="0" fontId="0" fillId="0" borderId="0" xfId="0" applyAlignment="1" applyProtection="1">
      <alignment horizontal="right"/>
    </xf>
    <xf numFmtId="0" fontId="1" fillId="0" borderId="0" xfId="0" applyFont="1" applyProtection="1"/>
    <xf numFmtId="0" fontId="3" fillId="0" borderId="0" xfId="0" applyFont="1" applyAlignment="1" applyProtection="1"/>
    <xf numFmtId="0" fontId="3" fillId="0" borderId="0" xfId="0" applyFont="1" applyProtection="1"/>
    <xf numFmtId="0" fontId="0" fillId="0" borderId="0" xfId="0" applyBorder="1" applyAlignment="1" applyProtection="1">
      <alignment horizontal="center"/>
    </xf>
    <xf numFmtId="0" fontId="0" fillId="0" borderId="0" xfId="0" applyAlignment="1" applyProtection="1">
      <alignment horizontal="center"/>
    </xf>
    <xf numFmtId="0" fontId="2" fillId="0" borderId="1" xfId="0" applyFont="1" applyBorder="1" applyAlignment="1" applyProtection="1">
      <alignment horizontal="center"/>
    </xf>
    <xf numFmtId="0" fontId="2" fillId="0" borderId="0" xfId="0" applyFont="1" applyAlignment="1" applyProtection="1">
      <alignment horizontal="center"/>
    </xf>
    <xf numFmtId="0" fontId="3" fillId="0" borderId="0" xfId="0" applyFont="1" applyFill="1" applyBorder="1" applyAlignment="1" applyProtection="1">
      <alignment horizontal="center"/>
    </xf>
    <xf numFmtId="0" fontId="3" fillId="0" borderId="1" xfId="0" applyFont="1" applyBorder="1" applyAlignment="1" applyProtection="1">
      <alignment horizontal="center"/>
      <protection locked="0"/>
    </xf>
    <xf numFmtId="49" fontId="0" fillId="0" borderId="0" xfId="0" applyNumberFormat="1" applyAlignment="1" applyProtection="1">
      <alignment horizontal="right"/>
    </xf>
    <xf numFmtId="49" fontId="3" fillId="0" borderId="0" xfId="0" applyNumberFormat="1" applyFont="1" applyAlignment="1" applyProtection="1">
      <alignment horizontal="right"/>
    </xf>
    <xf numFmtId="0" fontId="3" fillId="0" borderId="0" xfId="0" applyFont="1" applyAlignment="1" applyProtection="1">
      <alignment horizontal="left"/>
    </xf>
    <xf numFmtId="49" fontId="0" fillId="0" borderId="0" xfId="0" applyNumberFormat="1" applyBorder="1" applyAlignment="1" applyProtection="1">
      <alignment horizontal="right"/>
    </xf>
    <xf numFmtId="49" fontId="1" fillId="0" borderId="0" xfId="0" applyNumberFormat="1" applyFont="1" applyAlignment="1" applyProtection="1">
      <alignment horizontal="right"/>
    </xf>
    <xf numFmtId="0" fontId="0" fillId="0" borderId="0" xfId="0" applyFont="1" applyProtection="1"/>
    <xf numFmtId="49" fontId="2" fillId="0" borderId="0" xfId="0" applyNumberFormat="1" applyFont="1" applyAlignment="1" applyProtection="1">
      <alignment horizontal="right"/>
    </xf>
    <xf numFmtId="0" fontId="2" fillId="0" borderId="0" xfId="0" applyFont="1" applyAlignment="1" applyProtection="1">
      <alignment horizontal="left"/>
    </xf>
    <xf numFmtId="0" fontId="4" fillId="0" borderId="0" xfId="0" applyFont="1" applyBorder="1" applyAlignment="1" applyProtection="1">
      <alignment horizontal="center"/>
      <protection locked="0"/>
    </xf>
    <xf numFmtId="0" fontId="1" fillId="0" borderId="0" xfId="0" applyFont="1" applyBorder="1" applyAlignment="1" applyProtection="1">
      <alignment horizontal="center"/>
    </xf>
    <xf numFmtId="0" fontId="1" fillId="0" borderId="0" xfId="0" applyFont="1" applyAlignment="1" applyProtection="1">
      <alignment horizontal="left"/>
    </xf>
    <xf numFmtId="0" fontId="2" fillId="0" borderId="0" xfId="0" applyFont="1" applyBorder="1" applyAlignment="1" applyProtection="1">
      <alignment horizontal="center"/>
    </xf>
    <xf numFmtId="0" fontId="1" fillId="0" borderId="0" xfId="0" applyFont="1" applyAlignment="1" applyProtection="1">
      <alignment horizontal="center"/>
    </xf>
    <xf numFmtId="0" fontId="4" fillId="0" borderId="1" xfId="0" applyFont="1" applyBorder="1" applyAlignment="1" applyProtection="1">
      <alignment horizontal="center"/>
      <protection locked="0"/>
    </xf>
    <xf numFmtId="14" fontId="0" fillId="0" borderId="1" xfId="0" applyNumberFormat="1" applyBorder="1" applyAlignment="1" applyProtection="1">
      <alignment horizontal="center"/>
      <protection locked="0"/>
    </xf>
    <xf numFmtId="0" fontId="2" fillId="0" borderId="0" xfId="0" applyFont="1" applyAlignment="1" applyProtection="1">
      <alignment horizontal="right"/>
    </xf>
    <xf numFmtId="0" fontId="0" fillId="0" borderId="1" xfId="0"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02"/>
  <sheetViews>
    <sheetView showGridLines="0" tabSelected="1" topLeftCell="A4" zoomScaleNormal="100" workbookViewId="0">
      <selection activeCell="D4" sqref="D4:J4"/>
    </sheetView>
  </sheetViews>
  <sheetFormatPr defaultRowHeight="15" customHeight="1" x14ac:dyDescent="0.2"/>
  <cols>
    <col min="1" max="1" width="4.5703125" style="21" bestFit="1" customWidth="1"/>
    <col min="2" max="2" width="9.140625" style="2"/>
    <col min="3" max="3" width="10.140625" style="2" customWidth="1"/>
    <col min="4" max="14" width="9.140625" style="2"/>
    <col min="15" max="16" width="11.140625" style="2" hidden="1" customWidth="1"/>
    <col min="17" max="17" width="11.7109375" style="2" hidden="1" customWidth="1"/>
    <col min="18" max="18" width="11.140625" style="2" hidden="1" customWidth="1"/>
    <col min="19" max="19" width="10.140625" style="2" customWidth="1"/>
    <col min="20" max="16384" width="9.140625" style="2"/>
  </cols>
  <sheetData>
    <row r="1" spans="1:18" ht="15" customHeight="1" x14ac:dyDescent="0.25">
      <c r="A1" s="33" t="s">
        <v>0</v>
      </c>
      <c r="B1" s="33"/>
      <c r="C1" s="33"/>
      <c r="D1" s="33"/>
      <c r="E1" s="33"/>
      <c r="F1" s="33"/>
      <c r="G1" s="33"/>
      <c r="H1" s="33"/>
      <c r="I1" s="33"/>
      <c r="J1" s="33"/>
      <c r="K1" s="33"/>
      <c r="O1" s="6" t="s">
        <v>104</v>
      </c>
      <c r="P1" s="6" t="s">
        <v>105</v>
      </c>
      <c r="Q1" s="6" t="s">
        <v>33</v>
      </c>
      <c r="R1" s="6" t="s">
        <v>34</v>
      </c>
    </row>
    <row r="2" spans="1:18" ht="15" customHeight="1" x14ac:dyDescent="0.25">
      <c r="A2" s="33" t="s">
        <v>6</v>
      </c>
      <c r="B2" s="33"/>
      <c r="C2" s="33"/>
      <c r="D2" s="33"/>
      <c r="E2" s="33"/>
      <c r="F2" s="33"/>
      <c r="G2" s="33"/>
      <c r="H2" s="33"/>
      <c r="I2" s="33"/>
      <c r="J2" s="33"/>
      <c r="K2" s="33"/>
      <c r="O2" s="14" t="s">
        <v>28</v>
      </c>
      <c r="P2" s="14" t="s">
        <v>28</v>
      </c>
      <c r="Q2" s="16">
        <v>2</v>
      </c>
      <c r="R2" s="16">
        <v>1</v>
      </c>
    </row>
    <row r="3" spans="1:18" ht="15" customHeight="1" x14ac:dyDescent="0.2">
      <c r="O3" s="14" t="s">
        <v>29</v>
      </c>
      <c r="P3" s="14" t="s">
        <v>29</v>
      </c>
      <c r="Q3" s="16">
        <v>0</v>
      </c>
      <c r="R3" s="16">
        <v>0</v>
      </c>
    </row>
    <row r="4" spans="1:18" ht="15" customHeight="1" x14ac:dyDescent="0.2">
      <c r="B4" s="36" t="s">
        <v>1</v>
      </c>
      <c r="C4" s="36"/>
      <c r="D4" s="37"/>
      <c r="E4" s="37"/>
      <c r="F4" s="37"/>
      <c r="G4" s="37"/>
      <c r="H4" s="37"/>
      <c r="I4" s="37"/>
      <c r="J4" s="37"/>
      <c r="O4" s="14" t="s">
        <v>32</v>
      </c>
      <c r="P4" s="14" t="s">
        <v>31</v>
      </c>
      <c r="Q4" s="15"/>
      <c r="R4" s="15"/>
    </row>
    <row r="5" spans="1:18" ht="15" customHeight="1" x14ac:dyDescent="0.2">
      <c r="O5" s="14" t="s">
        <v>30</v>
      </c>
    </row>
    <row r="6" spans="1:18" s="5" customFormat="1" ht="15" customHeight="1" x14ac:dyDescent="0.2">
      <c r="A6" s="24"/>
      <c r="B6" s="3"/>
      <c r="C6" s="3"/>
      <c r="D6" s="4"/>
      <c r="E6" s="4"/>
      <c r="F6" s="4"/>
      <c r="G6" s="4"/>
      <c r="H6" s="4"/>
      <c r="I6" s="4"/>
      <c r="J6" s="4"/>
      <c r="O6" s="14" t="s">
        <v>31</v>
      </c>
      <c r="Q6" s="2"/>
      <c r="R6" s="2"/>
    </row>
    <row r="7" spans="1:18" ht="15" customHeight="1" x14ac:dyDescent="0.25">
      <c r="A7" s="25" t="s">
        <v>35</v>
      </c>
      <c r="B7" s="31" t="s">
        <v>36</v>
      </c>
      <c r="D7" s="6"/>
      <c r="O7" s="19"/>
      <c r="P7" s="19"/>
    </row>
    <row r="9" spans="1:18" ht="15" customHeight="1" x14ac:dyDescent="0.2">
      <c r="C9" s="28" t="s">
        <v>2</v>
      </c>
      <c r="E9" s="17">
        <f>H78</f>
        <v>0</v>
      </c>
      <c r="F9" s="7"/>
    </row>
    <row r="10" spans="1:18" ht="15" customHeight="1" x14ac:dyDescent="0.2">
      <c r="O10" s="14"/>
      <c r="P10" s="14"/>
    </row>
    <row r="12" spans="1:18" ht="15" customHeight="1" x14ac:dyDescent="0.25">
      <c r="A12" s="27" t="s">
        <v>50</v>
      </c>
      <c r="B12" s="31" t="s">
        <v>45</v>
      </c>
      <c r="D12" s="6"/>
    </row>
    <row r="13" spans="1:18" ht="15" customHeight="1" x14ac:dyDescent="0.2">
      <c r="A13" s="27"/>
      <c r="B13" s="6"/>
    </row>
    <row r="14" spans="1:18" ht="15" customHeight="1" x14ac:dyDescent="0.2">
      <c r="A14" s="27"/>
      <c r="B14" s="6"/>
      <c r="C14" s="28" t="s">
        <v>3</v>
      </c>
      <c r="E14" s="17">
        <f>H99</f>
        <v>0</v>
      </c>
      <c r="F14" s="7"/>
    </row>
    <row r="15" spans="1:18" ht="15" customHeight="1" x14ac:dyDescent="0.2">
      <c r="A15" s="27"/>
      <c r="B15" s="6"/>
    </row>
    <row r="16" spans="1:18" ht="15" customHeight="1" x14ac:dyDescent="0.2">
      <c r="A16" s="27"/>
      <c r="B16" s="6"/>
    </row>
    <row r="17" spans="1:6" ht="15" customHeight="1" x14ac:dyDescent="0.25">
      <c r="A17" s="25" t="s">
        <v>48</v>
      </c>
      <c r="B17" s="12" t="s">
        <v>49</v>
      </c>
      <c r="D17" s="6"/>
    </row>
    <row r="18" spans="1:6" ht="15" customHeight="1" x14ac:dyDescent="0.2">
      <c r="A18" s="27"/>
      <c r="B18" s="6"/>
      <c r="E18" s="6"/>
    </row>
    <row r="19" spans="1:6" ht="15" customHeight="1" x14ac:dyDescent="0.2">
      <c r="A19" s="27"/>
      <c r="B19" s="6"/>
      <c r="D19" s="7" t="s">
        <v>4</v>
      </c>
      <c r="E19" s="17">
        <f>H116</f>
        <v>0</v>
      </c>
      <c r="F19" s="7"/>
    </row>
    <row r="20" spans="1:6" ht="15" customHeight="1" x14ac:dyDescent="0.2">
      <c r="A20" s="27"/>
      <c r="B20" s="6"/>
    </row>
    <row r="21" spans="1:6" ht="15" customHeight="1" x14ac:dyDescent="0.2">
      <c r="A21" s="27"/>
      <c r="B21" s="6"/>
    </row>
    <row r="22" spans="1:6" ht="15" customHeight="1" x14ac:dyDescent="0.25">
      <c r="A22" s="25" t="s">
        <v>58</v>
      </c>
      <c r="B22" s="12" t="s">
        <v>100</v>
      </c>
      <c r="D22" s="6"/>
    </row>
    <row r="23" spans="1:6" ht="15" customHeight="1" x14ac:dyDescent="0.2">
      <c r="A23" s="27"/>
      <c r="B23" s="6"/>
    </row>
    <row r="24" spans="1:6" ht="15" customHeight="1" x14ac:dyDescent="0.2">
      <c r="A24" s="27"/>
      <c r="B24" s="6"/>
      <c r="D24" s="7" t="s">
        <v>5</v>
      </c>
      <c r="E24" s="17">
        <f>H148</f>
        <v>0</v>
      </c>
      <c r="F24" s="7"/>
    </row>
    <row r="25" spans="1:6" ht="15" customHeight="1" x14ac:dyDescent="0.2">
      <c r="A25" s="27"/>
      <c r="B25" s="6"/>
    </row>
    <row r="26" spans="1:6" ht="15" customHeight="1" x14ac:dyDescent="0.2">
      <c r="A26" s="27"/>
      <c r="B26" s="6"/>
    </row>
    <row r="27" spans="1:6" ht="15" customHeight="1" x14ac:dyDescent="0.25">
      <c r="A27" s="25" t="s">
        <v>75</v>
      </c>
      <c r="B27" s="12" t="s">
        <v>110</v>
      </c>
      <c r="D27" s="6"/>
    </row>
    <row r="28" spans="1:6" ht="15" customHeight="1" x14ac:dyDescent="0.2">
      <c r="A28" s="27"/>
      <c r="B28" s="6"/>
    </row>
    <row r="29" spans="1:6" ht="15" customHeight="1" x14ac:dyDescent="0.2">
      <c r="A29" s="27"/>
      <c r="B29" s="6"/>
      <c r="D29" s="7" t="s">
        <v>7</v>
      </c>
      <c r="E29" s="17">
        <f>H160</f>
        <v>0</v>
      </c>
      <c r="F29" s="7"/>
    </row>
    <row r="30" spans="1:6" ht="15" customHeight="1" x14ac:dyDescent="0.2">
      <c r="A30" s="27"/>
      <c r="B30" s="6"/>
    </row>
    <row r="31" spans="1:6" ht="15" customHeight="1" x14ac:dyDescent="0.2">
      <c r="A31" s="27"/>
      <c r="B31" s="6"/>
    </row>
    <row r="32" spans="1:6" ht="15" customHeight="1" x14ac:dyDescent="0.25">
      <c r="A32" s="25" t="s">
        <v>78</v>
      </c>
      <c r="B32" s="12" t="s">
        <v>79</v>
      </c>
      <c r="D32" s="6"/>
    </row>
    <row r="33" spans="1:6" ht="15" customHeight="1" x14ac:dyDescent="0.2">
      <c r="A33" s="27"/>
      <c r="B33" s="6"/>
    </row>
    <row r="34" spans="1:6" ht="15" customHeight="1" x14ac:dyDescent="0.2">
      <c r="A34" s="27"/>
      <c r="B34" s="6"/>
      <c r="D34" s="7" t="s">
        <v>8</v>
      </c>
      <c r="E34" s="17">
        <f>H169</f>
        <v>0</v>
      </c>
      <c r="F34" s="7"/>
    </row>
    <row r="35" spans="1:6" ht="15" customHeight="1" x14ac:dyDescent="0.2">
      <c r="A35" s="27"/>
      <c r="B35" s="6"/>
    </row>
    <row r="36" spans="1:6" ht="15" customHeight="1" x14ac:dyDescent="0.2">
      <c r="A36" s="27"/>
      <c r="B36" s="6"/>
    </row>
    <row r="37" spans="1:6" ht="15" customHeight="1" x14ac:dyDescent="0.25">
      <c r="A37" s="25" t="s">
        <v>85</v>
      </c>
      <c r="B37" s="12" t="s">
        <v>86</v>
      </c>
      <c r="D37" s="6"/>
    </row>
    <row r="38" spans="1:6" ht="15" customHeight="1" x14ac:dyDescent="0.2">
      <c r="A38" s="27"/>
      <c r="B38" s="6"/>
    </row>
    <row r="39" spans="1:6" ht="15" customHeight="1" x14ac:dyDescent="0.2">
      <c r="A39" s="27"/>
      <c r="B39" s="6"/>
      <c r="D39" s="7" t="s">
        <v>9</v>
      </c>
      <c r="E39" s="17">
        <f>H181</f>
        <v>0</v>
      </c>
      <c r="F39" s="7"/>
    </row>
    <row r="40" spans="1:6" ht="15" customHeight="1" x14ac:dyDescent="0.2">
      <c r="A40" s="27"/>
      <c r="B40" s="6"/>
    </row>
    <row r="41" spans="1:6" ht="15" customHeight="1" x14ac:dyDescent="0.2">
      <c r="A41" s="27"/>
      <c r="B41" s="6"/>
    </row>
    <row r="42" spans="1:6" ht="15" customHeight="1" x14ac:dyDescent="0.25">
      <c r="A42" s="25" t="s">
        <v>90</v>
      </c>
      <c r="B42" s="12" t="s">
        <v>101</v>
      </c>
      <c r="D42" s="6"/>
    </row>
    <row r="43" spans="1:6" ht="15" customHeight="1" x14ac:dyDescent="0.2">
      <c r="A43" s="27"/>
      <c r="B43" s="6"/>
    </row>
    <row r="44" spans="1:6" ht="15" customHeight="1" x14ac:dyDescent="0.2">
      <c r="A44" s="27"/>
      <c r="B44" s="6"/>
      <c r="D44" s="7" t="s">
        <v>10</v>
      </c>
      <c r="E44" s="17">
        <f>H190</f>
        <v>0</v>
      </c>
      <c r="F44" s="7"/>
    </row>
    <row r="45" spans="1:6" ht="15" customHeight="1" x14ac:dyDescent="0.2">
      <c r="A45" s="27"/>
      <c r="B45" s="6"/>
    </row>
    <row r="46" spans="1:6" ht="15" customHeight="1" x14ac:dyDescent="0.2">
      <c r="A46" s="27"/>
      <c r="B46" s="6"/>
    </row>
    <row r="47" spans="1:6" ht="15" customHeight="1" x14ac:dyDescent="0.25">
      <c r="A47" s="25" t="s">
        <v>92</v>
      </c>
      <c r="B47" s="12" t="s">
        <v>93</v>
      </c>
      <c r="D47" s="6"/>
    </row>
    <row r="48" spans="1:6" ht="15" customHeight="1" x14ac:dyDescent="0.2">
      <c r="A48" s="27"/>
    </row>
    <row r="49" spans="1:10" ht="15" customHeight="1" x14ac:dyDescent="0.2">
      <c r="D49" s="7" t="s">
        <v>11</v>
      </c>
      <c r="E49" s="17">
        <f>H198</f>
        <v>0</v>
      </c>
      <c r="F49" s="7"/>
    </row>
    <row r="51" spans="1:10" ht="15" customHeight="1" x14ac:dyDescent="0.2">
      <c r="E51" s="7"/>
      <c r="F51" s="7"/>
      <c r="G51" s="5"/>
    </row>
    <row r="52" spans="1:10" ht="15" customHeight="1" x14ac:dyDescent="0.25">
      <c r="D52" s="9" t="s">
        <v>12</v>
      </c>
      <c r="E52" s="10">
        <f>SUM(E9,E14,E19,E24,E29,E34,E39,E44,E49)</f>
        <v>0</v>
      </c>
      <c r="F52" s="14" t="s">
        <v>98</v>
      </c>
    </row>
    <row r="53" spans="1:10" ht="15" customHeight="1" x14ac:dyDescent="0.25">
      <c r="D53" s="9"/>
      <c r="E53" s="30"/>
      <c r="F53" s="14"/>
    </row>
    <row r="55" spans="1:10" ht="15" customHeight="1" x14ac:dyDescent="0.2">
      <c r="C55" s="11" t="s">
        <v>13</v>
      </c>
      <c r="D55" s="34"/>
      <c r="E55" s="34"/>
      <c r="F55" s="34"/>
      <c r="G55" s="34"/>
      <c r="H55" s="34"/>
      <c r="I55" s="34"/>
    </row>
    <row r="56" spans="1:10" ht="15" customHeight="1" x14ac:dyDescent="0.2">
      <c r="C56" s="11"/>
      <c r="D56" s="29"/>
      <c r="E56" s="29"/>
      <c r="F56" s="29"/>
      <c r="G56" s="29"/>
      <c r="H56" s="29"/>
      <c r="I56" s="29"/>
    </row>
    <row r="57" spans="1:10" ht="15" customHeight="1" x14ac:dyDescent="0.2">
      <c r="C57" s="11" t="s">
        <v>14</v>
      </c>
      <c r="D57" s="35"/>
      <c r="E57" s="35"/>
      <c r="F57" s="35"/>
      <c r="G57" s="35"/>
      <c r="H57" s="35"/>
      <c r="I57" s="35"/>
    </row>
    <row r="60" spans="1:10" ht="15" customHeight="1" x14ac:dyDescent="0.25">
      <c r="A60" s="25" t="s">
        <v>35</v>
      </c>
      <c r="B60" s="12" t="s">
        <v>36</v>
      </c>
    </row>
    <row r="61" spans="1:10" ht="15" customHeight="1" x14ac:dyDescent="0.2">
      <c r="B61" s="13" t="s">
        <v>106</v>
      </c>
    </row>
    <row r="62" spans="1:10" ht="15" customHeight="1" x14ac:dyDescent="0.2">
      <c r="B62" s="13"/>
      <c r="H62" s="18" t="s">
        <v>103</v>
      </c>
      <c r="J62" s="18" t="s">
        <v>27</v>
      </c>
    </row>
    <row r="64" spans="1:10" ht="15" customHeight="1" x14ac:dyDescent="0.2">
      <c r="A64" s="22" t="s">
        <v>38</v>
      </c>
      <c r="B64" s="14" t="s">
        <v>37</v>
      </c>
      <c r="H64" s="20"/>
      <c r="J64" s="8" t="str">
        <f>IF(H64="Excellent",5,IF(H64="Good",4,IF(H64="Average",3,IF(H64="Fair",2,IF(H64="Poor",0,IF(H64="",""))))))</f>
        <v/>
      </c>
    </row>
    <row r="65" spans="1:10" ht="15" customHeight="1" x14ac:dyDescent="0.2">
      <c r="B65" s="23" t="s">
        <v>15</v>
      </c>
      <c r="H65" s="15"/>
    </row>
    <row r="66" spans="1:10" ht="15" customHeight="1" x14ac:dyDescent="0.2">
      <c r="B66" s="2" t="s">
        <v>19</v>
      </c>
      <c r="H66" s="16"/>
    </row>
    <row r="67" spans="1:10" ht="15" customHeight="1" x14ac:dyDescent="0.2">
      <c r="H67" s="16"/>
    </row>
    <row r="68" spans="1:10" ht="15" customHeight="1" x14ac:dyDescent="0.2">
      <c r="A68" s="22" t="s">
        <v>39</v>
      </c>
      <c r="B68" s="14" t="s">
        <v>40</v>
      </c>
      <c r="H68" s="20"/>
      <c r="J68" s="8" t="str">
        <f>IF(H68="Excellent",5,IF(H68="Good",4,IF(H68="Average",3,IF(H68="Fair",2,IF(H68="Poor",0,IF(H68="",""))))))</f>
        <v/>
      </c>
    </row>
    <row r="69" spans="1:10" ht="15" customHeight="1" x14ac:dyDescent="0.2">
      <c r="B69" s="2" t="s">
        <v>16</v>
      </c>
      <c r="H69" s="15"/>
    </row>
    <row r="70" spans="1:10" ht="15" customHeight="1" x14ac:dyDescent="0.2">
      <c r="B70" s="2" t="s">
        <v>20</v>
      </c>
      <c r="H70" s="16"/>
    </row>
    <row r="71" spans="1:10" ht="15" customHeight="1" x14ac:dyDescent="0.2">
      <c r="H71" s="16"/>
    </row>
    <row r="72" spans="1:10" ht="15" customHeight="1" x14ac:dyDescent="0.2">
      <c r="A72" s="22" t="s">
        <v>41</v>
      </c>
      <c r="B72" s="14" t="s">
        <v>42</v>
      </c>
      <c r="H72" s="20"/>
      <c r="J72" s="8" t="str">
        <f>IF(H72="Excellent",5,IF(H72="Good",4,IF(H72="Average",3,IF(H72="Fair",2,IF(H72="Poor",0,IF(H72="",""))))))</f>
        <v/>
      </c>
    </row>
    <row r="73" spans="1:10" ht="15" customHeight="1" x14ac:dyDescent="0.2">
      <c r="B73" s="2" t="s">
        <v>17</v>
      </c>
      <c r="H73" s="16"/>
    </row>
    <row r="74" spans="1:10" ht="15" customHeight="1" x14ac:dyDescent="0.2">
      <c r="B74" s="2" t="s">
        <v>26</v>
      </c>
      <c r="H74" s="16"/>
    </row>
    <row r="75" spans="1:10" ht="15" customHeight="1" x14ac:dyDescent="0.2">
      <c r="H75" s="16"/>
    </row>
    <row r="76" spans="1:10" ht="15" customHeight="1" x14ac:dyDescent="0.2">
      <c r="A76" s="22" t="s">
        <v>43</v>
      </c>
      <c r="B76" s="14" t="s">
        <v>44</v>
      </c>
      <c r="H76" s="20"/>
      <c r="J76" s="8" t="str">
        <f>IF(H76="Excellent",5,IF(H76="Good",4,IF(H76="Average",3,IF(H76="Fair",2,IF(H76="Poor",0,IF(H76="",""))))))</f>
        <v/>
      </c>
    </row>
    <row r="77" spans="1:10" ht="15" customHeight="1" x14ac:dyDescent="0.2">
      <c r="H77" s="16"/>
    </row>
    <row r="78" spans="1:10" ht="15" customHeight="1" x14ac:dyDescent="0.2">
      <c r="G78" s="7" t="s">
        <v>2</v>
      </c>
      <c r="H78" s="17">
        <f>SUM(J64:J76)</f>
        <v>0</v>
      </c>
    </row>
    <row r="80" spans="1:10" ht="15" customHeight="1" x14ac:dyDescent="0.25">
      <c r="A80" s="25" t="s">
        <v>50</v>
      </c>
      <c r="B80" s="12" t="s">
        <v>45</v>
      </c>
    </row>
    <row r="81" spans="1:10" ht="15" customHeight="1" x14ac:dyDescent="0.2">
      <c r="B81" s="13" t="s">
        <v>106</v>
      </c>
    </row>
    <row r="82" spans="1:10" ht="15" customHeight="1" x14ac:dyDescent="0.2">
      <c r="B82" s="13"/>
      <c r="H82" s="18" t="s">
        <v>103</v>
      </c>
      <c r="J82" s="18" t="s">
        <v>27</v>
      </c>
    </row>
    <row r="84" spans="1:10" ht="15" customHeight="1" x14ac:dyDescent="0.2">
      <c r="A84" s="22" t="s">
        <v>38</v>
      </c>
      <c r="B84" s="14" t="s">
        <v>37</v>
      </c>
      <c r="H84" s="20"/>
      <c r="J84" s="8" t="str">
        <f>IF(H84="Excellent",5,IF(H84="Good",4,IF(H84="Average",3,IF(H84="Fair",2,IF(H84="Poor",0,IF(H84="",""))))))</f>
        <v/>
      </c>
    </row>
    <row r="85" spans="1:10" ht="15" customHeight="1" x14ac:dyDescent="0.2">
      <c r="B85" s="2" t="s">
        <v>18</v>
      </c>
      <c r="H85" s="16"/>
    </row>
    <row r="86" spans="1:10" ht="15" customHeight="1" x14ac:dyDescent="0.2">
      <c r="B86" s="2" t="s">
        <v>21</v>
      </c>
      <c r="H86" s="16"/>
    </row>
    <row r="87" spans="1:10" ht="15" customHeight="1" x14ac:dyDescent="0.2">
      <c r="H87" s="16"/>
    </row>
    <row r="88" spans="1:10" ht="15" customHeight="1" x14ac:dyDescent="0.2">
      <c r="A88" s="22" t="s">
        <v>39</v>
      </c>
      <c r="B88" s="14" t="s">
        <v>40</v>
      </c>
      <c r="H88" s="20"/>
      <c r="J88" s="8" t="str">
        <f>IF(H88="Excellent",5,IF(H88="Good",4,IF(H88="Average",3,IF(H88="Fair",2,IF(H88="Poor",0,IF(H88="",""))))))</f>
        <v/>
      </c>
    </row>
    <row r="89" spans="1:10" ht="15" customHeight="1" x14ac:dyDescent="0.2">
      <c r="B89" s="14" t="s">
        <v>22</v>
      </c>
      <c r="H89" s="16"/>
    </row>
    <row r="90" spans="1:10" ht="15" customHeight="1" x14ac:dyDescent="0.2">
      <c r="H90" s="16"/>
    </row>
    <row r="91" spans="1:10" ht="15" customHeight="1" x14ac:dyDescent="0.2">
      <c r="A91" s="22" t="s">
        <v>41</v>
      </c>
      <c r="B91" s="14" t="s">
        <v>42</v>
      </c>
      <c r="H91" s="20"/>
      <c r="J91" s="8" t="str">
        <f>IF(H91="Excellent",5,IF(H91="Good",4,IF(H91="Average",3,IF(H91="Fair",2,IF(H91="Poor",0,IF(H91="",""))))))</f>
        <v/>
      </c>
    </row>
    <row r="92" spans="1:10" ht="15" customHeight="1" x14ac:dyDescent="0.2">
      <c r="B92" s="2" t="s">
        <v>23</v>
      </c>
      <c r="H92" s="16"/>
    </row>
    <row r="93" spans="1:10" ht="15" customHeight="1" x14ac:dyDescent="0.2">
      <c r="H93" s="16"/>
    </row>
    <row r="94" spans="1:10" ht="15" customHeight="1" x14ac:dyDescent="0.2">
      <c r="A94" s="22" t="s">
        <v>43</v>
      </c>
      <c r="B94" s="14" t="s">
        <v>46</v>
      </c>
      <c r="H94" s="20"/>
      <c r="J94" s="8" t="str">
        <f>IF(H94="Excellent",5,IF(H94="Good",4,IF(H94="Average",3,IF(H94="Fair",2,IF(H94="Poor",0,IF(H94="",""))))))</f>
        <v/>
      </c>
    </row>
    <row r="95" spans="1:10" ht="15" customHeight="1" x14ac:dyDescent="0.2">
      <c r="B95" s="2" t="s">
        <v>24</v>
      </c>
      <c r="H95" s="16"/>
    </row>
    <row r="96" spans="1:10" ht="15" customHeight="1" x14ac:dyDescent="0.2">
      <c r="H96" s="16"/>
    </row>
    <row r="97" spans="1:10" ht="15" customHeight="1" x14ac:dyDescent="0.2">
      <c r="A97" s="22" t="s">
        <v>47</v>
      </c>
      <c r="B97" s="14" t="s">
        <v>44</v>
      </c>
      <c r="H97" s="20"/>
      <c r="J97" s="8" t="str">
        <f>IF(H97="Excellent",5,IF(H97="Good",4,IF(H97="Average",3,IF(H97="Fair",2,IF(H97="Poor",0,IF(H97="",""))))))</f>
        <v/>
      </c>
    </row>
    <row r="98" spans="1:10" ht="15" customHeight="1" x14ac:dyDescent="0.2">
      <c r="H98" s="16"/>
    </row>
    <row r="99" spans="1:10" ht="15" customHeight="1" x14ac:dyDescent="0.2">
      <c r="G99" s="7" t="s">
        <v>3</v>
      </c>
      <c r="H99" s="17">
        <f t="array" ref="H99">SUM(J84:J97)</f>
        <v>0</v>
      </c>
    </row>
    <row r="101" spans="1:10" ht="15" customHeight="1" x14ac:dyDescent="0.25">
      <c r="A101" s="25" t="s">
        <v>48</v>
      </c>
      <c r="B101" s="12" t="s">
        <v>49</v>
      </c>
    </row>
    <row r="102" spans="1:10" ht="15" customHeight="1" x14ac:dyDescent="0.2">
      <c r="B102" s="14" t="s">
        <v>107</v>
      </c>
      <c r="H102" s="18" t="s">
        <v>27</v>
      </c>
    </row>
    <row r="104" spans="1:10" ht="15" customHeight="1" x14ac:dyDescent="0.2">
      <c r="A104" s="22" t="s">
        <v>38</v>
      </c>
      <c r="B104" s="14" t="s">
        <v>51</v>
      </c>
      <c r="H104" s="1"/>
    </row>
    <row r="105" spans="1:10" ht="15" customHeight="1" x14ac:dyDescent="0.2">
      <c r="B105" s="14" t="s">
        <v>52</v>
      </c>
      <c r="H105" s="16"/>
    </row>
    <row r="106" spans="1:10" ht="15" customHeight="1" x14ac:dyDescent="0.2">
      <c r="H106" s="16"/>
    </row>
    <row r="107" spans="1:10" ht="15" customHeight="1" x14ac:dyDescent="0.2">
      <c r="A107" s="22" t="s">
        <v>39</v>
      </c>
      <c r="B107" s="14" t="s">
        <v>53</v>
      </c>
      <c r="H107" s="1"/>
    </row>
    <row r="108" spans="1:10" ht="15" customHeight="1" x14ac:dyDescent="0.2">
      <c r="B108" s="14" t="s">
        <v>59</v>
      </c>
      <c r="H108" s="16"/>
    </row>
    <row r="109" spans="1:10" ht="15" customHeight="1" x14ac:dyDescent="0.2">
      <c r="H109" s="16"/>
    </row>
    <row r="110" spans="1:10" ht="15" customHeight="1" x14ac:dyDescent="0.2">
      <c r="A110" s="22" t="s">
        <v>41</v>
      </c>
      <c r="B110" s="14" t="s">
        <v>54</v>
      </c>
      <c r="H110" s="1"/>
    </row>
    <row r="111" spans="1:10" ht="15" customHeight="1" x14ac:dyDescent="0.2">
      <c r="B111" s="14" t="s">
        <v>55</v>
      </c>
      <c r="H111" s="16"/>
    </row>
    <row r="112" spans="1:10" ht="15" customHeight="1" x14ac:dyDescent="0.2">
      <c r="H112" s="16"/>
    </row>
    <row r="113" spans="1:8" ht="15" customHeight="1" x14ac:dyDescent="0.2">
      <c r="A113" s="22" t="s">
        <v>43</v>
      </c>
      <c r="B113" s="14" t="s">
        <v>56</v>
      </c>
      <c r="H113" s="1"/>
    </row>
    <row r="114" spans="1:8" ht="15" customHeight="1" x14ac:dyDescent="0.2">
      <c r="B114" s="14" t="s">
        <v>57</v>
      </c>
      <c r="H114" s="16"/>
    </row>
    <row r="115" spans="1:8" ht="15" customHeight="1" x14ac:dyDescent="0.2">
      <c r="H115" s="16"/>
    </row>
    <row r="116" spans="1:8" ht="15" customHeight="1" x14ac:dyDescent="0.2">
      <c r="G116" s="7" t="s">
        <v>4</v>
      </c>
      <c r="H116" s="17">
        <f t="array" ref="H116">SUM(H104:H113)</f>
        <v>0</v>
      </c>
    </row>
    <row r="117" spans="1:8" ht="15" customHeight="1" x14ac:dyDescent="0.2">
      <c r="G117" s="7"/>
      <c r="H117" s="32"/>
    </row>
    <row r="119" spans="1:8" ht="15" customHeight="1" x14ac:dyDescent="0.25">
      <c r="A119" s="25" t="s">
        <v>58</v>
      </c>
      <c r="B119" s="12" t="s">
        <v>97</v>
      </c>
    </row>
    <row r="120" spans="1:8" ht="15" customHeight="1" x14ac:dyDescent="0.2">
      <c r="B120" s="14" t="s">
        <v>107</v>
      </c>
      <c r="H120" s="18" t="s">
        <v>27</v>
      </c>
    </row>
    <row r="121" spans="1:8" ht="15" customHeight="1" x14ac:dyDescent="0.2">
      <c r="H121" s="5"/>
    </row>
    <row r="122" spans="1:8" ht="15" customHeight="1" x14ac:dyDescent="0.2">
      <c r="A122" s="22" t="s">
        <v>38</v>
      </c>
      <c r="B122" s="14" t="s">
        <v>69</v>
      </c>
      <c r="G122" s="11"/>
      <c r="H122" s="1"/>
    </row>
    <row r="123" spans="1:8" ht="15" customHeight="1" x14ac:dyDescent="0.2">
      <c r="H123" s="16"/>
    </row>
    <row r="124" spans="1:8" ht="15" customHeight="1" x14ac:dyDescent="0.2">
      <c r="A124" s="22" t="s">
        <v>39</v>
      </c>
      <c r="B124" s="14" t="s">
        <v>70</v>
      </c>
      <c r="G124" s="11"/>
      <c r="H124" s="1"/>
    </row>
    <row r="125" spans="1:8" ht="15" customHeight="1" x14ac:dyDescent="0.2">
      <c r="G125" s="11"/>
      <c r="H125" s="15"/>
    </row>
    <row r="126" spans="1:8" ht="15" customHeight="1" x14ac:dyDescent="0.2">
      <c r="A126" s="22" t="s">
        <v>41</v>
      </c>
      <c r="B126" s="14" t="s">
        <v>74</v>
      </c>
      <c r="G126" s="11"/>
      <c r="H126" s="1"/>
    </row>
    <row r="127" spans="1:8" ht="15" customHeight="1" x14ac:dyDescent="0.2">
      <c r="G127" s="11"/>
      <c r="H127" s="15"/>
    </row>
    <row r="128" spans="1:8" ht="15" customHeight="1" x14ac:dyDescent="0.2">
      <c r="A128" s="22" t="s">
        <v>43</v>
      </c>
      <c r="B128" s="26" t="s">
        <v>95</v>
      </c>
      <c r="G128" s="11"/>
      <c r="H128" s="1"/>
    </row>
    <row r="129" spans="1:8" ht="15" customHeight="1" x14ac:dyDescent="0.2">
      <c r="G129" s="11"/>
      <c r="H129" s="15"/>
    </row>
    <row r="130" spans="1:8" ht="15" customHeight="1" x14ac:dyDescent="0.2">
      <c r="A130" s="22" t="s">
        <v>47</v>
      </c>
      <c r="B130" s="14" t="s">
        <v>96</v>
      </c>
      <c r="G130" s="11"/>
      <c r="H130" s="1"/>
    </row>
    <row r="131" spans="1:8" ht="15" customHeight="1" x14ac:dyDescent="0.2">
      <c r="H131" s="16"/>
    </row>
    <row r="132" spans="1:8" ht="15" customHeight="1" x14ac:dyDescent="0.2">
      <c r="A132" s="22" t="s">
        <v>60</v>
      </c>
      <c r="B132" s="14" t="s">
        <v>76</v>
      </c>
      <c r="G132" s="11"/>
      <c r="H132" s="1"/>
    </row>
    <row r="133" spans="1:8" ht="15" customHeight="1" x14ac:dyDescent="0.2">
      <c r="H133" s="16"/>
    </row>
    <row r="134" spans="1:8" ht="15" customHeight="1" x14ac:dyDescent="0.2">
      <c r="A134" s="22" t="s">
        <v>61</v>
      </c>
      <c r="B134" s="14" t="s">
        <v>77</v>
      </c>
      <c r="G134" s="11"/>
      <c r="H134" s="1"/>
    </row>
    <row r="135" spans="1:8" ht="15" customHeight="1" x14ac:dyDescent="0.2">
      <c r="H135" s="16"/>
    </row>
    <row r="136" spans="1:8" ht="15" customHeight="1" x14ac:dyDescent="0.2">
      <c r="A136" s="22" t="s">
        <v>62</v>
      </c>
      <c r="B136" s="14" t="s">
        <v>66</v>
      </c>
      <c r="H136" s="1"/>
    </row>
    <row r="137" spans="1:8" ht="15" customHeight="1" x14ac:dyDescent="0.2">
      <c r="H137" s="16"/>
    </row>
    <row r="138" spans="1:8" ht="15" customHeight="1" x14ac:dyDescent="0.2">
      <c r="A138" s="22" t="s">
        <v>63</v>
      </c>
      <c r="B138" s="14" t="s">
        <v>68</v>
      </c>
      <c r="H138" s="1"/>
    </row>
    <row r="139" spans="1:8" ht="15" customHeight="1" x14ac:dyDescent="0.2">
      <c r="H139" s="16"/>
    </row>
    <row r="140" spans="1:8" ht="15" customHeight="1" x14ac:dyDescent="0.2">
      <c r="A140" s="22" t="s">
        <v>64</v>
      </c>
      <c r="B140" s="14" t="s">
        <v>71</v>
      </c>
      <c r="H140" s="1"/>
    </row>
    <row r="141" spans="1:8" ht="15" customHeight="1" x14ac:dyDescent="0.2">
      <c r="B141" s="14" t="s">
        <v>72</v>
      </c>
      <c r="H141" s="16"/>
    </row>
    <row r="142" spans="1:8" ht="15" customHeight="1" x14ac:dyDescent="0.2">
      <c r="B142" s="2" t="s">
        <v>25</v>
      </c>
      <c r="H142" s="16"/>
    </row>
    <row r="143" spans="1:8" ht="15" customHeight="1" x14ac:dyDescent="0.2">
      <c r="H143" s="16"/>
    </row>
    <row r="144" spans="1:8" ht="15" customHeight="1" x14ac:dyDescent="0.2">
      <c r="A144" s="22" t="s">
        <v>65</v>
      </c>
      <c r="B144" s="14" t="s">
        <v>67</v>
      </c>
      <c r="H144" s="1"/>
    </row>
    <row r="145" spans="1:10" ht="15" customHeight="1" x14ac:dyDescent="0.2">
      <c r="H145" s="16"/>
    </row>
    <row r="146" spans="1:10" ht="15" customHeight="1" x14ac:dyDescent="0.2">
      <c r="A146" s="22" t="s">
        <v>94</v>
      </c>
      <c r="B146" s="14" t="s">
        <v>73</v>
      </c>
      <c r="H146" s="1"/>
    </row>
    <row r="147" spans="1:10" ht="15" customHeight="1" x14ac:dyDescent="0.2">
      <c r="H147" s="16"/>
    </row>
    <row r="148" spans="1:10" ht="15" customHeight="1" x14ac:dyDescent="0.2">
      <c r="G148" s="7" t="s">
        <v>5</v>
      </c>
      <c r="H148" s="17">
        <f t="array" ref="H148">SUM(H122:H146)</f>
        <v>0</v>
      </c>
    </row>
    <row r="150" spans="1:10" ht="15" customHeight="1" x14ac:dyDescent="0.25">
      <c r="A150" s="25" t="s">
        <v>75</v>
      </c>
      <c r="B150" s="12" t="s">
        <v>110</v>
      </c>
    </row>
    <row r="151" spans="1:10" ht="15" customHeight="1" x14ac:dyDescent="0.2">
      <c r="B151" s="13" t="s">
        <v>106</v>
      </c>
    </row>
    <row r="152" spans="1:10" ht="15" customHeight="1" x14ac:dyDescent="0.2">
      <c r="B152" s="13"/>
      <c r="H152" s="18" t="s">
        <v>103</v>
      </c>
      <c r="J152" s="18" t="s">
        <v>27</v>
      </c>
    </row>
    <row r="154" spans="1:10" ht="15" customHeight="1" x14ac:dyDescent="0.2">
      <c r="A154" s="22" t="s">
        <v>38</v>
      </c>
      <c r="B154" s="14" t="s">
        <v>80</v>
      </c>
      <c r="H154" s="20"/>
      <c r="J154" s="8" t="str">
        <f>IF(H154="Excellent",5,IF(H154="Good",4,IF(H154="Average",3,IF(H154="Fair",2,IF(H154="Poor",0,IF(H154="",""))))))</f>
        <v/>
      </c>
    </row>
    <row r="155" spans="1:10" ht="15" customHeight="1" x14ac:dyDescent="0.2">
      <c r="H155" s="16"/>
    </row>
    <row r="156" spans="1:10" ht="15" customHeight="1" x14ac:dyDescent="0.2">
      <c r="A156" s="22" t="s">
        <v>39</v>
      </c>
      <c r="B156" s="14" t="s">
        <v>81</v>
      </c>
      <c r="H156" s="20"/>
      <c r="J156" s="8" t="str">
        <f>IF(H156="Excellent",5,IF(H156="Good",4,IF(H156="Average",3,IF(H156="Fair",2,IF(H156="Poor",0,IF(H156="",""))))))</f>
        <v/>
      </c>
    </row>
    <row r="157" spans="1:10" ht="15" customHeight="1" x14ac:dyDescent="0.2">
      <c r="H157" s="16"/>
    </row>
    <row r="158" spans="1:10" ht="15" customHeight="1" x14ac:dyDescent="0.2">
      <c r="A158" s="22" t="s">
        <v>41</v>
      </c>
      <c r="B158" s="14" t="s">
        <v>82</v>
      </c>
      <c r="H158" s="20"/>
      <c r="J158" s="8" t="str">
        <f>IF(H158="Excellent",5,IF(H158="Good",4,IF(H158="Average",3,IF(H158="Fair",2,IF(H158="Poor",0,IF(H158="",""))))))</f>
        <v/>
      </c>
    </row>
    <row r="160" spans="1:10" ht="15" customHeight="1" x14ac:dyDescent="0.2">
      <c r="G160" s="7" t="s">
        <v>7</v>
      </c>
      <c r="H160" s="17">
        <f t="array" ref="H160">SUM(J154:J158)</f>
        <v>0</v>
      </c>
    </row>
    <row r="162" spans="1:8" ht="15" customHeight="1" x14ac:dyDescent="0.25">
      <c r="A162" s="25" t="s">
        <v>78</v>
      </c>
      <c r="B162" s="12" t="s">
        <v>79</v>
      </c>
    </row>
    <row r="163" spans="1:8" ht="15" customHeight="1" x14ac:dyDescent="0.2">
      <c r="B163" s="14" t="s">
        <v>108</v>
      </c>
      <c r="H163" s="18" t="s">
        <v>27</v>
      </c>
    </row>
    <row r="165" spans="1:8" ht="15" customHeight="1" x14ac:dyDescent="0.2">
      <c r="A165" s="22" t="s">
        <v>38</v>
      </c>
      <c r="B165" s="14" t="s">
        <v>83</v>
      </c>
      <c r="H165" s="1"/>
    </row>
    <row r="166" spans="1:8" ht="15" customHeight="1" x14ac:dyDescent="0.2">
      <c r="H166" s="16"/>
    </row>
    <row r="167" spans="1:8" ht="15" customHeight="1" x14ac:dyDescent="0.2">
      <c r="A167" s="22" t="s">
        <v>39</v>
      </c>
      <c r="B167" s="14" t="s">
        <v>84</v>
      </c>
      <c r="H167" s="1"/>
    </row>
    <row r="169" spans="1:8" ht="15" customHeight="1" x14ac:dyDescent="0.2">
      <c r="G169" s="7" t="s">
        <v>8</v>
      </c>
      <c r="H169" s="17">
        <f t="array" ref="H169">SUM(H165,H167)</f>
        <v>0</v>
      </c>
    </row>
    <row r="172" spans="1:8" ht="15" customHeight="1" x14ac:dyDescent="0.25">
      <c r="A172" s="25" t="s">
        <v>85</v>
      </c>
      <c r="B172" s="12" t="s">
        <v>86</v>
      </c>
    </row>
    <row r="173" spans="1:8" ht="15" customHeight="1" x14ac:dyDescent="0.2">
      <c r="B173" s="14" t="s">
        <v>108</v>
      </c>
      <c r="H173" s="18" t="s">
        <v>27</v>
      </c>
    </row>
    <row r="175" spans="1:8" ht="15" customHeight="1" x14ac:dyDescent="0.2">
      <c r="A175" s="22" t="s">
        <v>38</v>
      </c>
      <c r="B175" s="14" t="s">
        <v>87</v>
      </c>
      <c r="H175" s="1"/>
    </row>
    <row r="176" spans="1:8" ht="15" customHeight="1" x14ac:dyDescent="0.2">
      <c r="H176" s="15"/>
    </row>
    <row r="177" spans="1:10" ht="15" customHeight="1" x14ac:dyDescent="0.2">
      <c r="A177" s="22" t="s">
        <v>39</v>
      </c>
      <c r="B177" s="14" t="s">
        <v>88</v>
      </c>
      <c r="H177" s="1"/>
    </row>
    <row r="179" spans="1:10" ht="15" customHeight="1" x14ac:dyDescent="0.2">
      <c r="A179" s="22" t="s">
        <v>41</v>
      </c>
      <c r="B179" s="14" t="s">
        <v>89</v>
      </c>
      <c r="H179" s="1"/>
    </row>
    <row r="181" spans="1:10" ht="15" customHeight="1" x14ac:dyDescent="0.2">
      <c r="G181" s="7" t="s">
        <v>9</v>
      </c>
      <c r="H181" s="17">
        <f t="array" ref="H181">SUM(H175:H179)</f>
        <v>0</v>
      </c>
    </row>
    <row r="183" spans="1:10" ht="15" customHeight="1" x14ac:dyDescent="0.25">
      <c r="A183" s="25" t="s">
        <v>90</v>
      </c>
      <c r="B183" s="12" t="s">
        <v>91</v>
      </c>
    </row>
    <row r="184" spans="1:10" ht="15" customHeight="1" x14ac:dyDescent="0.2">
      <c r="B184" s="13" t="s">
        <v>109</v>
      </c>
    </row>
    <row r="185" spans="1:10" ht="15" customHeight="1" x14ac:dyDescent="0.2">
      <c r="B185" s="13"/>
      <c r="H185" s="18" t="s">
        <v>103</v>
      </c>
      <c r="J185" s="18" t="s">
        <v>27</v>
      </c>
    </row>
    <row r="187" spans="1:10" ht="15" customHeight="1" x14ac:dyDescent="0.2">
      <c r="A187" s="22" t="s">
        <v>38</v>
      </c>
      <c r="B187" s="14" t="s">
        <v>102</v>
      </c>
      <c r="G187" s="5"/>
      <c r="H187" s="20"/>
      <c r="J187" s="8" t="str">
        <f>IF(H187="Excellent",2,IF(H187="Good",1,IF(H187="Poor",0,IF(H187="",""))))</f>
        <v/>
      </c>
    </row>
    <row r="188" spans="1:10" ht="15" customHeight="1" x14ac:dyDescent="0.2">
      <c r="J188" s="5"/>
    </row>
    <row r="190" spans="1:10" ht="15" customHeight="1" x14ac:dyDescent="0.2">
      <c r="G190" s="7" t="s">
        <v>10</v>
      </c>
      <c r="H190" s="17">
        <f>SUM(J187)</f>
        <v>0</v>
      </c>
    </row>
    <row r="192" spans="1:10" ht="15" customHeight="1" x14ac:dyDescent="0.25">
      <c r="A192" s="25" t="s">
        <v>92</v>
      </c>
      <c r="B192" s="12" t="s">
        <v>93</v>
      </c>
    </row>
    <row r="193" spans="1:8" ht="15" customHeight="1" x14ac:dyDescent="0.2">
      <c r="B193" s="14" t="s">
        <v>108</v>
      </c>
      <c r="H193" s="18" t="s">
        <v>27</v>
      </c>
    </row>
    <row r="195" spans="1:8" ht="15" customHeight="1" x14ac:dyDescent="0.2">
      <c r="A195" s="22" t="s">
        <v>38</v>
      </c>
      <c r="B195" s="14" t="s">
        <v>99</v>
      </c>
      <c r="H195" s="1"/>
    </row>
    <row r="196" spans="1:8" ht="15" customHeight="1" x14ac:dyDescent="0.2">
      <c r="B196" s="14" t="s">
        <v>111</v>
      </c>
    </row>
    <row r="198" spans="1:8" ht="15" customHeight="1" x14ac:dyDescent="0.2">
      <c r="G198" s="7" t="s">
        <v>10</v>
      </c>
      <c r="H198" s="17">
        <f t="array" ref="H198">H195</f>
        <v>0</v>
      </c>
    </row>
    <row r="202" spans="1:8" ht="15" customHeight="1" x14ac:dyDescent="0.25">
      <c r="G202" s="9" t="s">
        <v>12</v>
      </c>
      <c r="H202" s="10">
        <f>SUM(H78,H99,H116,H148,H160,H169,H181,H190,H198)</f>
        <v>0</v>
      </c>
    </row>
  </sheetData>
  <sheetProtection password="E74D" sheet="1" objects="1" scenarios="1" selectLockedCells="1"/>
  <mergeCells count="6">
    <mergeCell ref="A1:K1"/>
    <mergeCell ref="A2:K2"/>
    <mergeCell ref="D55:I55"/>
    <mergeCell ref="D57:I57"/>
    <mergeCell ref="B4:C4"/>
    <mergeCell ref="D4:J4"/>
  </mergeCells>
  <phoneticPr fontId="0" type="noConversion"/>
  <dataValidations xWindow="339" yWindow="349" count="6">
    <dataValidation type="list" allowBlank="1" showInputMessage="1" showErrorMessage="1" sqref="H195">
      <formula1>$R$2:$R$4</formula1>
    </dataValidation>
    <dataValidation type="whole" allowBlank="1" showInputMessage="1" showErrorMessage="1" sqref="H176">
      <formula1>0</formula1>
      <formula2>1</formula2>
    </dataValidation>
    <dataValidation type="list" allowBlank="1" showInputMessage="1" showErrorMessage="1" sqref="H179 H175 H177 H165 H167">
      <formula1>Score_1</formula1>
    </dataValidation>
    <dataValidation type="list" allowBlank="1" showInputMessage="1" showErrorMessage="1" sqref="H187">
      <formula1>Answer_3</formula1>
    </dataValidation>
    <dataValidation type="list" allowBlank="1" showInputMessage="1" showErrorMessage="1" sqref="H64 H68 H72 H76 H84 H88 H91 H94 H97 H154 H156 H158">
      <formula1>Answer_5</formula1>
    </dataValidation>
    <dataValidation type="list" allowBlank="1" showInputMessage="1" showErrorMessage="1" sqref="H122 H124 H126 H128 H130 H132 H134 H136 H138 H140 H144 H146 H104 H107 H110 H113">
      <formula1>Score_2</formula1>
    </dataValidation>
  </dataValidations>
  <printOptions horizontalCentered="1"/>
  <pageMargins left="0.75" right="0.75" top="1" bottom="1" header="0.5" footer="0.5"/>
  <pageSetup scale="75" orientation="portrait" horizontalDpi="4294967293" r:id="rId1"/>
  <headerFooter alignWithMargins="0">
    <oddFooter>&amp;F&amp;RPage &amp;P</oddFooter>
  </headerFooter>
  <rowBreaks count="3" manualBreakCount="3">
    <brk id="58" max="16383" man="1"/>
    <brk id="117" max="16383" man="1"/>
    <brk id="170" max="16383" man="1"/>
  </rowBreaks>
  <ignoredErrors>
    <ignoredError sqref="A64 A68 A72 A76 A84 A88 A91 A94 A97 A104 A107 A110 A113 A122 A124 A126 A128 A130 A132 A134 A136 A138 A140 A144 A154 A156 A158 A165 A167 A179 A177 A175 A187:A188 A19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Grd. Water Inspect. Form</vt:lpstr>
      <vt:lpstr>'Grd. Water Inspect. Form'!Answer_3</vt:lpstr>
      <vt:lpstr>'Grd. Water Inspect. Form'!Answer_5</vt:lpstr>
      <vt:lpstr>'Grd. Water Inspect. Form'!Score_1</vt:lpstr>
      <vt:lpstr>'Grd. Water Inspect. Form'!Score_2</vt:lpstr>
    </vt:vector>
  </TitlesOfParts>
  <Company>MAWSS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CHANKE</dc:creator>
  <cp:lastModifiedBy>Sullivan, Larry R.</cp:lastModifiedBy>
  <cp:lastPrinted>2009-08-23T19:40:18Z</cp:lastPrinted>
  <dcterms:created xsi:type="dcterms:W3CDTF">2008-04-03T16:28:02Z</dcterms:created>
  <dcterms:modified xsi:type="dcterms:W3CDTF">2021-05-27T16:01:52Z</dcterms:modified>
</cp:coreProperties>
</file>